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H14" i="1"/>
  <c r="F14" i="1"/>
  <c r="D14" i="1"/>
  <c r="B14" i="1"/>
  <c r="C8" i="1" s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E14" i="1" l="1"/>
  <c r="I14" i="1"/>
  <c r="C7" i="1"/>
  <c r="C13" i="1"/>
  <c r="C11" i="1"/>
  <c r="C9" i="1"/>
  <c r="G14" i="1"/>
  <c r="K14" i="1"/>
  <c r="C14" i="1"/>
  <c r="C12" i="1"/>
  <c r="C10" i="1"/>
</calcChain>
</file>

<file path=xl/sharedStrings.xml><?xml version="1.0" encoding="utf-8"?>
<sst xmlns="http://schemas.openxmlformats.org/spreadsheetml/2006/main" count="30" uniqueCount="23">
  <si>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</si>
  <si>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</si>
  <si>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</si>
  <si>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</si>
  <si>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</si>
  <si>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</si>
  <si>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</si>
  <si>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</si>
  <si>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</si>
  <si>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</si>
  <si>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</si>
  <si>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</si>
  <si>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</si>
  <si>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</si>
  <si>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6.1</t>
  </si>
  <si>
    <t>لبنان</t>
  </si>
  <si>
    <t>توزيع عدد الحائزين الزراعيين حسب حجم المساحة المزروعة وحسب  النشاط الزراعي وغير الزراعي وفئة عمر الحائز *</t>
  </si>
  <si>
    <t>غير معني **</t>
  </si>
  <si>
    <t xml:space="preserve"> %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</si>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</sst>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;[Red]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/>
    </xf>
    <xf numFmtId="165" fontId="5" fillId="0" borderId="6" xfId="1" applyNumberFormat="1" applyFont="1" applyBorder="1"/>
    <xf numFmtId="165" fontId="5" fillId="0" borderId="5" xfId="1" applyNumberFormat="1" applyFont="1" applyBorder="1"/>
    <xf numFmtId="164" fontId="5" fillId="0" borderId="21" xfId="0" applyNumberFormat="1" applyFont="1" applyBorder="1"/>
    <xf numFmtId="164" fontId="5" fillId="0" borderId="22" xfId="0" applyNumberFormat="1" applyFont="1" applyBorder="1"/>
    <xf numFmtId="165" fontId="5" fillId="0" borderId="8" xfId="1" applyNumberFormat="1" applyFont="1" applyBorder="1"/>
    <xf numFmtId="164" fontId="5" fillId="0" borderId="9" xfId="0" applyNumberFormat="1" applyFont="1" applyBorder="1"/>
    <xf numFmtId="165" fontId="5" fillId="0" borderId="10" xfId="1" applyNumberFormat="1" applyFont="1" applyBorder="1"/>
    <xf numFmtId="164" fontId="5" fillId="0" borderId="11" xfId="0" applyNumberFormat="1" applyFont="1" applyBorder="1"/>
    <xf numFmtId="165" fontId="5" fillId="0" borderId="15" xfId="1" applyNumberFormat="1" applyFont="1" applyBorder="1"/>
    <xf numFmtId="164" fontId="5" fillId="0" borderId="13" xfId="0" applyNumberFormat="1" applyFont="1" applyBorder="1"/>
    <xf numFmtId="165" fontId="5" fillId="0" borderId="14" xfId="1" applyNumberFormat="1" applyFont="1" applyBorder="1"/>
    <xf numFmtId="164" fontId="5" fillId="0" borderId="23" xfId="0" applyNumberFormat="1" applyFont="1" applyBorder="1"/>
    <xf numFmtId="165" fontId="6" fillId="0" borderId="18" xfId="1" applyNumberFormat="1" applyFont="1" applyBorder="1"/>
    <xf numFmtId="165" fontId="6" fillId="0" borderId="16" xfId="1" applyNumberFormat="1" applyFont="1" applyBorder="1"/>
    <xf numFmtId="166" fontId="6" fillId="0" borderId="19" xfId="0" applyNumberFormat="1" applyFont="1" applyBorder="1"/>
    <xf numFmtId="164" fontId="6" fillId="0" borderId="17" xfId="0" applyNumberFormat="1" applyFont="1" applyBorder="1"/>
    <xf numFmtId="164" fontId="6" fillId="0" borderId="19" xfId="0" applyNumberFormat="1" applyFont="1" applyBorder="1"/>
    <xf numFmtId="0" fontId="1" fillId="0" borderId="1" xfId="0" applyFont="1" applyBorder="1" applyAlignment="1">
      <alignment horizontal="center" vertical="center"/>
    </xf>
    <xf numFmtId="165" fontId="6" fillId="0" borderId="24" xfId="1" applyNumberFormat="1" applyFont="1" applyBorder="1"/>
    <xf numFmtId="164" fontId="6" fillId="0" borderId="20" xfId="0" applyNumberFormat="1" applyFont="1" applyBorder="1"/>
    <xf numFmtId="165" fontId="5" fillId="0" borderId="25" xfId="1" applyNumberFormat="1" applyFont="1" applyBorder="1"/>
    <xf numFmtId="164" fontId="5" fillId="0" borderId="26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B3" sqref="B3"/>
    </sheetView>
  </sheetViews>
  <sheetFormatPr defaultRowHeight="15" x14ac:dyDescent="0.25"/>
  <cols>
    <col min="1" max="1" width="18.42578125" customWidth="1"/>
    <col min="2" max="2" width="15" customWidth="1"/>
    <col min="3" max="3" width="12.85546875" customWidth="1"/>
    <col min="4" max="4" width="15" customWidth="1"/>
    <col min="5" max="5" width="16" customWidth="1"/>
    <col min="6" max="6" width="15.5703125" customWidth="1"/>
    <col min="7" max="7" width="10.5703125" customWidth="1"/>
    <col min="8" max="8" width="15.140625" customWidth="1"/>
    <col min="9" max="9" width="11" customWidth="1"/>
    <col min="10" max="10" width="15.42578125" customWidth="1"/>
    <col min="11" max="11" width="12.5703125" customWidth="1"/>
  </cols>
  <sheetData>
    <row r="1" spans="1:11" s="40" customFormat="1" ht="51.75" customHeight="1" x14ac:dyDescent="0.25">
      <c r="A1" s="38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72.75" customHeight="1" x14ac:dyDescent="0.25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9.2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9.5" thickBot="1" x14ac:dyDescent="0.35">
      <c r="A4" s="30" t="s">
        <v>14</v>
      </c>
      <c r="I4" s="37" t="s">
        <v>22</v>
      </c>
      <c r="J4" s="37"/>
      <c r="K4" s="37"/>
    </row>
    <row r="5" spans="1:11" ht="19.5" thickBot="1" x14ac:dyDescent="0.3">
      <c r="A5" s="33" t="s">
        <v>0</v>
      </c>
      <c r="B5" s="35" t="s">
        <v>1</v>
      </c>
      <c r="C5" s="35"/>
      <c r="D5" s="35" t="s">
        <v>2</v>
      </c>
      <c r="E5" s="35"/>
      <c r="F5" s="36" t="s">
        <v>3</v>
      </c>
      <c r="G5" s="36"/>
      <c r="H5" s="36" t="s">
        <v>4</v>
      </c>
      <c r="I5" s="36"/>
      <c r="J5" s="35" t="s">
        <v>5</v>
      </c>
      <c r="K5" s="35"/>
    </row>
    <row r="6" spans="1:11" ht="15.75" thickBot="1" x14ac:dyDescent="0.3">
      <c r="A6" s="34"/>
      <c r="B6" s="19" t="s">
        <v>13</v>
      </c>
      <c r="C6" s="28" t="s">
        <v>21</v>
      </c>
      <c r="D6" s="1" t="s">
        <v>13</v>
      </c>
      <c r="E6" s="1" t="s">
        <v>18</v>
      </c>
      <c r="F6" s="1" t="s">
        <v>13</v>
      </c>
      <c r="G6" s="1" t="s">
        <v>18</v>
      </c>
      <c r="H6" s="1" t="s">
        <v>13</v>
      </c>
      <c r="I6" s="1" t="s">
        <v>18</v>
      </c>
      <c r="J6" s="1" t="s">
        <v>13</v>
      </c>
      <c r="K6" s="1" t="s">
        <v>18</v>
      </c>
    </row>
    <row r="7" spans="1:11" x14ac:dyDescent="0.25">
      <c r="A7" s="24" t="s">
        <v>17</v>
      </c>
      <c r="B7" s="3">
        <v>64508.315999999999</v>
      </c>
      <c r="C7" s="4">
        <f>B7/$B$14*100</f>
        <v>2.7926365962452819</v>
      </c>
      <c r="D7" s="2">
        <v>0</v>
      </c>
      <c r="E7" s="5">
        <f t="shared" ref="E7:E14" si="0">D7*100/B7</f>
        <v>0</v>
      </c>
      <c r="F7" s="3">
        <v>0</v>
      </c>
      <c r="G7" s="4">
        <f>F7*100/B7</f>
        <v>0</v>
      </c>
      <c r="H7" s="2">
        <v>0</v>
      </c>
      <c r="I7" s="4">
        <f>H7*100/B7</f>
        <v>0</v>
      </c>
      <c r="J7" s="3">
        <v>0</v>
      </c>
      <c r="K7" s="4">
        <f>J7*100/B7</f>
        <v>0</v>
      </c>
    </row>
    <row r="8" spans="1:11" x14ac:dyDescent="0.25">
      <c r="A8" s="25" t="s">
        <v>6</v>
      </c>
      <c r="B8" s="6">
        <v>28232.522000000001</v>
      </c>
      <c r="C8" s="7">
        <f t="shared" ref="C8:C14" si="1">B8/$B$14*100</f>
        <v>1.2222172121420756</v>
      </c>
      <c r="D8" s="8">
        <v>18146.276000000002</v>
      </c>
      <c r="E8" s="9">
        <f t="shared" si="0"/>
        <v>64.274371237539455</v>
      </c>
      <c r="F8" s="6">
        <v>6117.9960000000001</v>
      </c>
      <c r="G8" s="7">
        <f>F8*100/B8</f>
        <v>21.670030045491508</v>
      </c>
      <c r="H8" s="8">
        <v>2222.75</v>
      </c>
      <c r="I8" s="7">
        <f t="shared" ref="I8:I14" si="2">H8*100/B8</f>
        <v>7.8730125491445646</v>
      </c>
      <c r="J8" s="6">
        <v>1745.5</v>
      </c>
      <c r="K8" s="7">
        <f>J8*100/B8</f>
        <v>6.1825861678244687</v>
      </c>
    </row>
    <row r="9" spans="1:11" x14ac:dyDescent="0.25">
      <c r="A9" s="25" t="s">
        <v>7</v>
      </c>
      <c r="B9" s="6">
        <v>170742.06700000001</v>
      </c>
      <c r="C9" s="7">
        <f t="shared" si="1"/>
        <v>7.3916135839410826</v>
      </c>
      <c r="D9" s="8">
        <v>104703.731</v>
      </c>
      <c r="E9" s="9">
        <f t="shared" si="0"/>
        <v>61.322750063696951</v>
      </c>
      <c r="F9" s="6">
        <v>34663.019999999997</v>
      </c>
      <c r="G9" s="7">
        <f>F9*100/B9</f>
        <v>20.301394149105619</v>
      </c>
      <c r="H9" s="8">
        <v>13932.592000000001</v>
      </c>
      <c r="I9" s="7">
        <f t="shared" si="2"/>
        <v>8.1600230363850521</v>
      </c>
      <c r="J9" s="6">
        <v>17442.723999999998</v>
      </c>
      <c r="K9" s="7">
        <f t="shared" ref="K9:K14" si="3">J9*100/B9</f>
        <v>10.215832750812369</v>
      </c>
    </row>
    <row r="10" spans="1:11" x14ac:dyDescent="0.25">
      <c r="A10" s="25" t="s">
        <v>8</v>
      </c>
      <c r="B10" s="6">
        <v>445544.701</v>
      </c>
      <c r="C10" s="7">
        <f t="shared" si="1"/>
        <v>19.288124608240619</v>
      </c>
      <c r="D10" s="8">
        <v>273516.59899999999</v>
      </c>
      <c r="E10" s="9">
        <f t="shared" si="0"/>
        <v>61.389260917278868</v>
      </c>
      <c r="F10" s="6">
        <v>83459.654999999999</v>
      </c>
      <c r="G10" s="7">
        <f>F10*100/B10</f>
        <v>18.732049738820706</v>
      </c>
      <c r="H10" s="8">
        <v>35057.409</v>
      </c>
      <c r="I10" s="7">
        <f t="shared" si="2"/>
        <v>7.8684380986499489</v>
      </c>
      <c r="J10" s="6">
        <v>53511.038</v>
      </c>
      <c r="K10" s="7">
        <f t="shared" si="3"/>
        <v>12.010251245250473</v>
      </c>
    </row>
    <row r="11" spans="1:11" x14ac:dyDescent="0.25">
      <c r="A11" s="25" t="s">
        <v>9</v>
      </c>
      <c r="B11" s="6">
        <v>601890.826</v>
      </c>
      <c r="C11" s="7">
        <f t="shared" si="1"/>
        <v>26.056521885207811</v>
      </c>
      <c r="D11" s="8">
        <v>370152.70299999998</v>
      </c>
      <c r="E11" s="9">
        <f t="shared" si="0"/>
        <v>61.498312818610721</v>
      </c>
      <c r="F11" s="6">
        <v>108849.266</v>
      </c>
      <c r="G11" s="7">
        <f>F11*100/B11</f>
        <v>18.084553094683653</v>
      </c>
      <c r="H11" s="8">
        <v>53310.377</v>
      </c>
      <c r="I11" s="7">
        <f t="shared" si="2"/>
        <v>8.8571506155503368</v>
      </c>
      <c r="J11" s="6">
        <v>69578.48</v>
      </c>
      <c r="K11" s="7">
        <f t="shared" si="3"/>
        <v>11.559983471155283</v>
      </c>
    </row>
    <row r="12" spans="1:11" x14ac:dyDescent="0.25">
      <c r="A12" s="25" t="s">
        <v>10</v>
      </c>
      <c r="B12" s="6">
        <v>465290.56800000003</v>
      </c>
      <c r="C12" s="7">
        <f t="shared" si="1"/>
        <v>20.142945106248845</v>
      </c>
      <c r="D12" s="8">
        <v>292991.43099999998</v>
      </c>
      <c r="E12" s="9">
        <f t="shared" si="0"/>
        <v>62.969561635300536</v>
      </c>
      <c r="F12" s="6">
        <v>73232.505000000005</v>
      </c>
      <c r="G12" s="7">
        <f t="shared" ref="G12:G14" si="4">F12*100/B12</f>
        <v>15.739090804007013</v>
      </c>
      <c r="H12" s="8">
        <v>35421.35</v>
      </c>
      <c r="I12" s="7">
        <f t="shared" si="2"/>
        <v>7.6127375958328036</v>
      </c>
      <c r="J12" s="6">
        <v>63645.281999999999</v>
      </c>
      <c r="K12" s="7">
        <f t="shared" si="3"/>
        <v>13.678609964859636</v>
      </c>
    </row>
    <row r="13" spans="1:11" ht="15.75" thickBot="1" x14ac:dyDescent="0.3">
      <c r="A13" s="26" t="s">
        <v>11</v>
      </c>
      <c r="B13" s="22">
        <v>533734.08700000006</v>
      </c>
      <c r="C13" s="23">
        <f t="shared" si="1"/>
        <v>23.10594100797428</v>
      </c>
      <c r="D13" s="12">
        <v>392171.34899999999</v>
      </c>
      <c r="E13" s="13">
        <f t="shared" si="0"/>
        <v>73.47691641811889</v>
      </c>
      <c r="F13" s="10">
        <v>59390.014999999999</v>
      </c>
      <c r="G13" s="11">
        <f t="shared" si="4"/>
        <v>11.127266638302604</v>
      </c>
      <c r="H13" s="12">
        <v>23356.011999999999</v>
      </c>
      <c r="I13" s="11">
        <f t="shared" si="2"/>
        <v>4.3759640931458801</v>
      </c>
      <c r="J13" s="10">
        <v>58816.711000000003</v>
      </c>
      <c r="K13" s="11">
        <f t="shared" si="3"/>
        <v>11.019852850432617</v>
      </c>
    </row>
    <row r="14" spans="1:11" ht="16.5" thickBot="1" x14ac:dyDescent="0.3">
      <c r="A14" s="27" t="s">
        <v>12</v>
      </c>
      <c r="B14" s="20">
        <f>SUM(B7:B13)</f>
        <v>2309943.0870000003</v>
      </c>
      <c r="C14" s="21">
        <f t="shared" si="1"/>
        <v>100</v>
      </c>
      <c r="D14" s="15">
        <f>SUM(D7:D13)</f>
        <v>1451682.0889999997</v>
      </c>
      <c r="E14" s="16">
        <f t="shared" si="0"/>
        <v>62.844928828326566</v>
      </c>
      <c r="F14" s="14">
        <f>SUM(F7:F13)</f>
        <v>365712.45700000005</v>
      </c>
      <c r="G14" s="17">
        <f t="shared" si="4"/>
        <v>15.832098161126686</v>
      </c>
      <c r="H14" s="15">
        <f>SUM(H7:H13)</f>
        <v>163300.49</v>
      </c>
      <c r="I14" s="18">
        <f t="shared" si="2"/>
        <v>7.0694594563402759</v>
      </c>
      <c r="J14" s="14">
        <f>SUM(J7:J13)</f>
        <v>264739.73499999999</v>
      </c>
      <c r="K14" s="17">
        <f t="shared" si="3"/>
        <v>11.460876957961171</v>
      </c>
    </row>
    <row r="16" spans="1:11" x14ac:dyDescent="0.25">
      <c r="A16" s="31" t="s">
        <v>19</v>
      </c>
      <c r="B16" s="31"/>
      <c r="C16" s="31"/>
      <c r="D16" s="31"/>
      <c r="E16" s="31"/>
    </row>
    <row r="17" spans="1:5" x14ac:dyDescent="0.25">
      <c r="A17" s="31" t="s">
        <v>20</v>
      </c>
      <c r="B17" s="31"/>
      <c r="C17" s="31"/>
      <c r="D17" s="31"/>
      <c r="E17" s="31"/>
    </row>
  </sheetData>
  <mergeCells count="11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  <mergeCell ref="I4:K4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2012-10-24T08:29:55Z</dcterms:modified>
</cp:coreProperties>
</file>